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Лист3!$A$4:$K$33</definedName>
  </definedNames>
  <calcPr calcId="145621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K31" i="3" s="1"/>
  <c r="J32" i="3"/>
  <c r="K32" i="3" s="1"/>
  <c r="J5" i="3"/>
  <c r="I33" i="3"/>
  <c r="E33" i="3"/>
  <c r="D33" i="3"/>
  <c r="J33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5" i="3"/>
  <c r="K33" i="3" l="1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<sst xmlns="http://schemas.openxmlformats.org/spreadsheetml/2006/main" count="144" uniqueCount="59">
  <si>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</si>
  <si>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</si>
  <si>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</si>
  <si>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</si>
  <si>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</si>
  <si>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</si>
  <si>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</si>
  <si>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</si>
  <si>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</si>
  <si>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</si>
  <si>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</si>
  <si>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</si>
  <si>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</si>
  <si>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</si>
  <si>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</si>
  <si>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</si>
  <si>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</si>
  <si>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</si>
  <si>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</si>
  <si>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</si>
  <si>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</si>
  <si>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</si>
  <si>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</si>
  <si>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</si>
  <si>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</si>
  <si>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</si>
  <si>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</si>
  <si>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</si>
  <si>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</si>
  <si>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</si>
  <si>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</si>
  <si>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</si>
  <si>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</si>
  <si>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</si>
  <si>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</si>
  <si>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</si>
  <si>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</si>
  <si>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</si>
  <si>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</si>
  <si>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</si>
  <si>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</si>
  <si>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</si>
  <si>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</si>
  <si>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</si>
  <si>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</si>
  <si>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</si>
  <si>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</si>
  <si>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</si>
  <si>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</si>
  <si>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</si>
  <si>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</si>
  <si>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</si>
  <si>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 xml:space="preserve"> ПС Городская</t>
  </si>
  <si>
    <t>-</t>
  </si>
  <si>
    <t>максимальная мощность по действующим ТУ, МВт**</t>
  </si>
  <si>
    <t>ПС № 35 "Поселковая"*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</si>
  <si>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квартал 2014 г.</t>
  </si>
  <si>
    <t>ПС Луговая</t>
  </si>
  <si>
    <t>ПС Пионерная-2*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</si>
</sst>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0" fillId="0" borderId="8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93.75" customHeight="1" x14ac:dyDescent="0.25">
      <c r="A2" s="60" t="s">
        <v>0</v>
      </c>
      <c r="B2" s="57" t="s">
        <v>1</v>
      </c>
      <c r="C2" s="57" t="s">
        <v>6</v>
      </c>
      <c r="D2" s="57" t="s">
        <v>7</v>
      </c>
      <c r="E2" s="57"/>
      <c r="F2" s="57" t="s">
        <v>4</v>
      </c>
      <c r="G2" s="57" t="s">
        <v>36</v>
      </c>
      <c r="H2" s="57" t="s">
        <v>38</v>
      </c>
      <c r="I2" s="57" t="s">
        <v>5</v>
      </c>
      <c r="J2" s="55" t="s">
        <v>34</v>
      </c>
    </row>
    <row r="3" spans="1:10" x14ac:dyDescent="0.25">
      <c r="A3" s="61"/>
      <c r="B3" s="58"/>
      <c r="C3" s="58"/>
      <c r="D3" s="24" t="s">
        <v>2</v>
      </c>
      <c r="E3" s="24" t="s">
        <v>3</v>
      </c>
      <c r="F3" s="58"/>
      <c r="G3" s="58"/>
      <c r="H3" s="58"/>
      <c r="I3" s="58"/>
      <c r="J3" s="56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2" t="s">
        <v>35</v>
      </c>
      <c r="B32" s="53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Q13" sqref="Q13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7" width="16.42578125" style="42" customWidth="1"/>
    <col min="8" max="8" width="22.5703125" style="42" customWidth="1"/>
    <col min="9" max="9" width="20.140625" style="36" customWidth="1"/>
    <col min="10" max="10" width="13.7109375" style="42" customWidth="1"/>
    <col min="11" max="11" width="20.5703125" style="42" customWidth="1"/>
  </cols>
  <sheetData>
    <row r="1" spans="1:11" ht="15.75" thickBot="1" x14ac:dyDescent="0.3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71.25" customHeight="1" x14ac:dyDescent="0.25">
      <c r="A2" s="69" t="s">
        <v>0</v>
      </c>
      <c r="B2" s="64" t="s">
        <v>1</v>
      </c>
      <c r="C2" s="64" t="s">
        <v>6</v>
      </c>
      <c r="D2" s="64" t="s">
        <v>7</v>
      </c>
      <c r="E2" s="64"/>
      <c r="F2" s="64" t="s">
        <v>31</v>
      </c>
      <c r="G2" s="64" t="s">
        <v>4</v>
      </c>
      <c r="H2" s="64" t="s">
        <v>36</v>
      </c>
      <c r="I2" s="64" t="s">
        <v>54</v>
      </c>
      <c r="J2" s="66" t="s">
        <v>5</v>
      </c>
      <c r="K2" s="62" t="s">
        <v>34</v>
      </c>
    </row>
    <row r="3" spans="1:11" ht="32.25" customHeight="1" x14ac:dyDescent="0.25">
      <c r="A3" s="70"/>
      <c r="B3" s="65"/>
      <c r="C3" s="65"/>
      <c r="D3" s="33" t="s">
        <v>2</v>
      </c>
      <c r="E3" s="33" t="s">
        <v>3</v>
      </c>
      <c r="F3" s="65"/>
      <c r="G3" s="65"/>
      <c r="H3" s="65"/>
      <c r="I3" s="65"/>
      <c r="J3" s="67"/>
      <c r="K3" s="63"/>
    </row>
    <row r="4" spans="1:11" x14ac:dyDescent="0.25">
      <c r="A4" s="11"/>
      <c r="B4" s="33">
        <v>1</v>
      </c>
      <c r="C4" s="33">
        <v>2</v>
      </c>
      <c r="D4" s="33">
        <v>3</v>
      </c>
      <c r="E4" s="33">
        <v>4</v>
      </c>
      <c r="F4" s="33"/>
      <c r="G4" s="33">
        <v>5</v>
      </c>
      <c r="H4" s="33">
        <v>6</v>
      </c>
      <c r="I4" s="33">
        <v>7</v>
      </c>
      <c r="J4" s="33" t="s">
        <v>32</v>
      </c>
      <c r="K4" s="45" t="s">
        <v>33</v>
      </c>
    </row>
    <row r="5" spans="1:11" x14ac:dyDescent="0.25">
      <c r="A5" s="11">
        <v>1</v>
      </c>
      <c r="B5" s="5" t="s">
        <v>8</v>
      </c>
      <c r="C5" s="49" t="s">
        <v>21</v>
      </c>
      <c r="D5" s="6">
        <v>125</v>
      </c>
      <c r="E5" s="6">
        <v>125</v>
      </c>
      <c r="F5" s="6">
        <v>0.92</v>
      </c>
      <c r="G5" s="37">
        <v>120.74999999999999</v>
      </c>
      <c r="H5" s="38">
        <v>46.8</v>
      </c>
      <c r="I5" s="38">
        <v>0</v>
      </c>
      <c r="J5" s="37">
        <f>H5+I5</f>
        <v>46.8</v>
      </c>
      <c r="K5" s="50">
        <f t="shared" ref="K5:K32" si="0">G5-J5</f>
        <v>73.949999999999989</v>
      </c>
    </row>
    <row r="6" spans="1:11" x14ac:dyDescent="0.25">
      <c r="A6" s="11">
        <v>2</v>
      </c>
      <c r="B6" s="5" t="s">
        <v>58</v>
      </c>
      <c r="C6" s="5" t="s">
        <v>23</v>
      </c>
      <c r="D6" s="6">
        <v>40</v>
      </c>
      <c r="E6" s="6">
        <v>40</v>
      </c>
      <c r="F6" s="6">
        <v>0.92</v>
      </c>
      <c r="G6" s="37">
        <v>38.640000000000008</v>
      </c>
      <c r="H6" s="38">
        <v>37.512999999999998</v>
      </c>
      <c r="I6" s="38">
        <v>9.6199999999999992</v>
      </c>
      <c r="J6" s="37">
        <f t="shared" ref="J6:J32" si="1">H6+I6</f>
        <v>47.132999999999996</v>
      </c>
      <c r="K6" s="50">
        <f t="shared" si="0"/>
        <v>-8.4929999999999879</v>
      </c>
    </row>
    <row r="7" spans="1:11" x14ac:dyDescent="0.25">
      <c r="A7" s="11">
        <v>3</v>
      </c>
      <c r="B7" s="5" t="s">
        <v>49</v>
      </c>
      <c r="C7" s="5" t="s">
        <v>22</v>
      </c>
      <c r="D7" s="6">
        <v>25</v>
      </c>
      <c r="E7" s="6">
        <v>25</v>
      </c>
      <c r="F7" s="6">
        <v>0.92</v>
      </c>
      <c r="G7" s="37">
        <v>24.150000000000002</v>
      </c>
      <c r="H7" s="38">
        <v>26.6</v>
      </c>
      <c r="I7" s="38">
        <v>0</v>
      </c>
      <c r="J7" s="37">
        <f t="shared" si="1"/>
        <v>26.6</v>
      </c>
      <c r="K7" s="50">
        <f t="shared" si="0"/>
        <v>-2.4499999999999993</v>
      </c>
    </row>
    <row r="8" spans="1:11" x14ac:dyDescent="0.25">
      <c r="A8" s="11">
        <v>4</v>
      </c>
      <c r="B8" s="5" t="s">
        <v>14</v>
      </c>
      <c r="C8" s="5" t="s">
        <v>22</v>
      </c>
      <c r="D8" s="6">
        <v>25</v>
      </c>
      <c r="E8" s="6">
        <v>25</v>
      </c>
      <c r="F8" s="6">
        <v>0.92</v>
      </c>
      <c r="G8" s="37">
        <v>24.150000000000002</v>
      </c>
      <c r="H8" s="38">
        <v>20.8</v>
      </c>
      <c r="I8" s="38">
        <v>0.01</v>
      </c>
      <c r="J8" s="37">
        <f t="shared" si="1"/>
        <v>20.810000000000002</v>
      </c>
      <c r="K8" s="50">
        <f t="shared" si="0"/>
        <v>3.34</v>
      </c>
    </row>
    <row r="9" spans="1:1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6">
        <v>0.92</v>
      </c>
      <c r="G9" s="37">
        <v>15.456</v>
      </c>
      <c r="H9" s="38">
        <v>21</v>
      </c>
      <c r="I9" s="38">
        <v>0</v>
      </c>
      <c r="J9" s="37">
        <f t="shared" si="1"/>
        <v>21</v>
      </c>
      <c r="K9" s="50">
        <f t="shared" si="0"/>
        <v>-5.5440000000000005</v>
      </c>
    </row>
    <row r="10" spans="1:11" x14ac:dyDescent="0.25">
      <c r="A10" s="11">
        <v>6</v>
      </c>
      <c r="B10" s="5" t="s">
        <v>29</v>
      </c>
      <c r="C10" s="5" t="s">
        <v>25</v>
      </c>
      <c r="D10" s="6">
        <v>40</v>
      </c>
      <c r="E10" s="6">
        <v>40</v>
      </c>
      <c r="F10" s="6">
        <v>0.95</v>
      </c>
      <c r="G10" s="37">
        <v>40.32</v>
      </c>
      <c r="H10" s="39">
        <v>0</v>
      </c>
      <c r="I10" s="38">
        <v>5.6</v>
      </c>
      <c r="J10" s="37">
        <f t="shared" si="1"/>
        <v>5.6</v>
      </c>
      <c r="K10" s="50">
        <f t="shared" si="0"/>
        <v>34.72</v>
      </c>
    </row>
    <row r="11" spans="1:11" x14ac:dyDescent="0.25">
      <c r="A11" s="11">
        <v>7</v>
      </c>
      <c r="B11" s="5" t="s">
        <v>30</v>
      </c>
      <c r="C11" s="5" t="s">
        <v>26</v>
      </c>
      <c r="D11" s="6">
        <v>10</v>
      </c>
      <c r="E11" s="6">
        <v>10</v>
      </c>
      <c r="F11" s="6">
        <v>0.95</v>
      </c>
      <c r="G11" s="6">
        <v>9.66</v>
      </c>
      <c r="H11" s="39">
        <v>0</v>
      </c>
      <c r="I11" s="38">
        <v>6.3780000000000001</v>
      </c>
      <c r="J11" s="37">
        <f t="shared" si="1"/>
        <v>6.3780000000000001</v>
      </c>
      <c r="K11" s="50">
        <f t="shared" si="0"/>
        <v>3.282</v>
      </c>
    </row>
    <row r="12" spans="1:1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6">
        <v>0.92</v>
      </c>
      <c r="G12" s="37">
        <v>24.150000000000002</v>
      </c>
      <c r="H12" s="38">
        <v>18.62124</v>
      </c>
      <c r="I12" s="38">
        <v>0.01</v>
      </c>
      <c r="J12" s="37">
        <f t="shared" si="1"/>
        <v>18.631240000000002</v>
      </c>
      <c r="K12" s="50">
        <f t="shared" si="0"/>
        <v>5.5187600000000003</v>
      </c>
    </row>
    <row r="13" spans="1:11" x14ac:dyDescent="0.25">
      <c r="A13" s="11">
        <v>9</v>
      </c>
      <c r="B13" s="5" t="s">
        <v>50</v>
      </c>
      <c r="C13" s="5" t="s">
        <v>25</v>
      </c>
      <c r="D13" s="6">
        <v>16</v>
      </c>
      <c r="E13" s="6">
        <v>16</v>
      </c>
      <c r="F13" s="6">
        <v>0.92</v>
      </c>
      <c r="G13" s="37">
        <v>15.456</v>
      </c>
      <c r="H13" s="38">
        <v>16.600000000000001</v>
      </c>
      <c r="I13" s="38">
        <v>4.835</v>
      </c>
      <c r="J13" s="37">
        <f t="shared" si="1"/>
        <v>21.435000000000002</v>
      </c>
      <c r="K13" s="50">
        <f t="shared" si="0"/>
        <v>-5.9790000000000028</v>
      </c>
    </row>
    <row r="14" spans="1:11" x14ac:dyDescent="0.25">
      <c r="A14" s="11">
        <v>10</v>
      </c>
      <c r="B14" s="5" t="s">
        <v>15</v>
      </c>
      <c r="C14" s="5" t="s">
        <v>23</v>
      </c>
      <c r="D14" s="6">
        <v>25</v>
      </c>
      <c r="E14" s="6">
        <v>25</v>
      </c>
      <c r="F14" s="6">
        <v>0.92</v>
      </c>
      <c r="G14" s="37">
        <v>24.150000000000002</v>
      </c>
      <c r="H14" s="38">
        <v>8.15</v>
      </c>
      <c r="I14" s="38">
        <v>0.27500000000000002</v>
      </c>
      <c r="J14" s="37">
        <f t="shared" si="1"/>
        <v>8.4250000000000007</v>
      </c>
      <c r="K14" s="50">
        <f t="shared" si="0"/>
        <v>15.725000000000001</v>
      </c>
    </row>
    <row r="15" spans="1:11" x14ac:dyDescent="0.25">
      <c r="A15" s="11">
        <v>11</v>
      </c>
      <c r="B15" s="5" t="s">
        <v>17</v>
      </c>
      <c r="C15" s="5" t="s">
        <v>26</v>
      </c>
      <c r="D15" s="6">
        <v>6.3</v>
      </c>
      <c r="E15" s="6">
        <v>6.3</v>
      </c>
      <c r="F15" s="6">
        <v>0.92</v>
      </c>
      <c r="G15" s="37">
        <v>6.0858000000000008</v>
      </c>
      <c r="H15" s="38">
        <v>2.9</v>
      </c>
      <c r="I15" s="38">
        <v>0.42499999999999999</v>
      </c>
      <c r="J15" s="37">
        <f t="shared" si="1"/>
        <v>3.3249999999999997</v>
      </c>
      <c r="K15" s="50">
        <f t="shared" si="0"/>
        <v>2.760800000000001</v>
      </c>
    </row>
    <row r="16" spans="1:11" x14ac:dyDescent="0.25">
      <c r="A16" s="11">
        <v>12</v>
      </c>
      <c r="B16" s="5" t="s">
        <v>18</v>
      </c>
      <c r="C16" s="5" t="s">
        <v>26</v>
      </c>
      <c r="D16" s="6">
        <v>6.3</v>
      </c>
      <c r="E16" s="6">
        <v>6.3</v>
      </c>
      <c r="F16" s="6">
        <v>0.92</v>
      </c>
      <c r="G16" s="37">
        <v>6.0858000000000008</v>
      </c>
      <c r="H16" s="38">
        <v>2.9</v>
      </c>
      <c r="I16" s="38">
        <v>0</v>
      </c>
      <c r="J16" s="37">
        <f t="shared" si="1"/>
        <v>2.9</v>
      </c>
      <c r="K16" s="50">
        <f t="shared" si="0"/>
        <v>3.1858000000000009</v>
      </c>
    </row>
    <row r="17" spans="1:11" x14ac:dyDescent="0.25">
      <c r="A17" s="11">
        <v>13</v>
      </c>
      <c r="B17" s="5" t="s">
        <v>57</v>
      </c>
      <c r="C17" s="5" t="s">
        <v>26</v>
      </c>
      <c r="D17" s="6">
        <v>2.5</v>
      </c>
      <c r="E17" s="6">
        <v>2.5</v>
      </c>
      <c r="F17" s="6">
        <v>0.92</v>
      </c>
      <c r="G17" s="37">
        <v>2.415</v>
      </c>
      <c r="H17" s="38">
        <v>2.282</v>
      </c>
      <c r="I17" s="38">
        <v>0</v>
      </c>
      <c r="J17" s="37">
        <f t="shared" si="1"/>
        <v>2.282</v>
      </c>
      <c r="K17" s="50">
        <f t="shared" si="0"/>
        <v>0.13300000000000001</v>
      </c>
    </row>
    <row r="18" spans="1:11" x14ac:dyDescent="0.25">
      <c r="A18" s="11">
        <v>14</v>
      </c>
      <c r="B18" s="5" t="s">
        <v>19</v>
      </c>
      <c r="C18" s="5" t="s">
        <v>26</v>
      </c>
      <c r="D18" s="6">
        <v>2.5</v>
      </c>
      <c r="E18" s="6">
        <v>2.5</v>
      </c>
      <c r="F18" s="6">
        <v>0.92</v>
      </c>
      <c r="G18" s="37">
        <v>2.4150000000000005</v>
      </c>
      <c r="H18" s="38">
        <v>1.5920000000000001</v>
      </c>
      <c r="I18" s="38">
        <v>0.68400000000000005</v>
      </c>
      <c r="J18" s="37">
        <f t="shared" si="1"/>
        <v>2.2760000000000002</v>
      </c>
      <c r="K18" s="50">
        <f t="shared" si="0"/>
        <v>0.13900000000000023</v>
      </c>
    </row>
    <row r="19" spans="1:11" x14ac:dyDescent="0.25">
      <c r="A19" s="11">
        <v>15</v>
      </c>
      <c r="B19" s="5" t="s">
        <v>20</v>
      </c>
      <c r="C19" s="5" t="s">
        <v>26</v>
      </c>
      <c r="D19" s="6">
        <v>1.6</v>
      </c>
      <c r="E19" s="6">
        <v>1.6</v>
      </c>
      <c r="F19" s="6">
        <v>0.92</v>
      </c>
      <c r="G19" s="37">
        <v>1.5456000000000003</v>
      </c>
      <c r="H19" s="38">
        <v>1.246</v>
      </c>
      <c r="I19" s="38">
        <v>0.27200000000000002</v>
      </c>
      <c r="J19" s="37">
        <f t="shared" si="1"/>
        <v>1.518</v>
      </c>
      <c r="K19" s="50">
        <f t="shared" si="0"/>
        <v>2.7600000000000291E-2</v>
      </c>
    </row>
    <row r="20" spans="1:11" x14ac:dyDescent="0.25">
      <c r="A20" s="11">
        <v>16</v>
      </c>
      <c r="B20" s="5" t="s">
        <v>45</v>
      </c>
      <c r="C20" s="5" t="s">
        <v>26</v>
      </c>
      <c r="D20" s="6">
        <v>1.6</v>
      </c>
      <c r="E20" s="6">
        <v>1.6</v>
      </c>
      <c r="F20" s="6">
        <v>0.92</v>
      </c>
      <c r="G20" s="37">
        <v>1.5456000000000003</v>
      </c>
      <c r="H20" s="38">
        <v>0.65100000000000002</v>
      </c>
      <c r="I20" s="38">
        <v>0.79100000000000004</v>
      </c>
      <c r="J20" s="37">
        <f t="shared" si="1"/>
        <v>1.4420000000000002</v>
      </c>
      <c r="K20" s="50">
        <f t="shared" si="0"/>
        <v>0.10360000000000014</v>
      </c>
    </row>
    <row r="21" spans="1:11" x14ac:dyDescent="0.25">
      <c r="A21" s="11">
        <v>17</v>
      </c>
      <c r="B21" s="5" t="s">
        <v>28</v>
      </c>
      <c r="C21" s="5" t="s">
        <v>22</v>
      </c>
      <c r="D21" s="6">
        <v>6.3</v>
      </c>
      <c r="E21" s="6"/>
      <c r="F21" s="6">
        <v>0.92</v>
      </c>
      <c r="G21" s="37">
        <v>6.0858000000000008</v>
      </c>
      <c r="H21" s="38">
        <v>0.3</v>
      </c>
      <c r="I21" s="38">
        <v>0</v>
      </c>
      <c r="J21" s="37">
        <f t="shared" si="1"/>
        <v>0.3</v>
      </c>
      <c r="K21" s="50">
        <f t="shared" si="0"/>
        <v>5.7858000000000009</v>
      </c>
    </row>
    <row r="22" spans="1:11" x14ac:dyDescent="0.25">
      <c r="A22" s="11">
        <v>18</v>
      </c>
      <c r="B22" s="5" t="s">
        <v>11</v>
      </c>
      <c r="C22" s="5" t="s">
        <v>22</v>
      </c>
      <c r="D22" s="6">
        <v>25</v>
      </c>
      <c r="E22" s="6">
        <v>25</v>
      </c>
      <c r="F22" s="6">
        <v>0.92</v>
      </c>
      <c r="G22" s="37">
        <v>24.150000000000002</v>
      </c>
      <c r="H22" s="38">
        <v>10.257</v>
      </c>
      <c r="I22" s="38">
        <v>0</v>
      </c>
      <c r="J22" s="37">
        <f t="shared" si="1"/>
        <v>10.257</v>
      </c>
      <c r="K22" s="50">
        <f t="shared" si="0"/>
        <v>13.893000000000002</v>
      </c>
    </row>
    <row r="23" spans="1:11" x14ac:dyDescent="0.25">
      <c r="A23" s="11">
        <v>19</v>
      </c>
      <c r="B23" s="5" t="s">
        <v>12</v>
      </c>
      <c r="C23" s="5" t="s">
        <v>22</v>
      </c>
      <c r="D23" s="6">
        <v>2.5</v>
      </c>
      <c r="E23" s="6">
        <v>2.5</v>
      </c>
      <c r="F23" s="6">
        <v>0.92</v>
      </c>
      <c r="G23" s="37">
        <v>2.4150000000000005</v>
      </c>
      <c r="H23" s="38">
        <v>0.66</v>
      </c>
      <c r="I23" s="38">
        <v>0</v>
      </c>
      <c r="J23" s="37">
        <f t="shared" si="1"/>
        <v>0.66</v>
      </c>
      <c r="K23" s="50">
        <f t="shared" si="0"/>
        <v>1.7550000000000003</v>
      </c>
    </row>
    <row r="24" spans="1:11" x14ac:dyDescent="0.25">
      <c r="A24" s="11">
        <v>20</v>
      </c>
      <c r="B24" s="5" t="s">
        <v>13</v>
      </c>
      <c r="C24" s="5" t="s">
        <v>22</v>
      </c>
      <c r="D24" s="6">
        <v>6.3</v>
      </c>
      <c r="E24" s="6">
        <v>6.3</v>
      </c>
      <c r="F24" s="6">
        <v>0.92</v>
      </c>
      <c r="G24" s="37">
        <v>6.0858000000000008</v>
      </c>
      <c r="H24" s="38">
        <v>3.11</v>
      </c>
      <c r="I24" s="38">
        <v>0</v>
      </c>
      <c r="J24" s="37">
        <f t="shared" si="1"/>
        <v>3.11</v>
      </c>
      <c r="K24" s="50">
        <f t="shared" si="0"/>
        <v>2.9758000000000009</v>
      </c>
    </row>
    <row r="25" spans="1:1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6">
        <v>0.92</v>
      </c>
      <c r="G25" s="37">
        <v>24.150000000000002</v>
      </c>
      <c r="H25" s="38">
        <v>15.285</v>
      </c>
      <c r="I25" s="38">
        <v>0</v>
      </c>
      <c r="J25" s="37">
        <f t="shared" si="1"/>
        <v>15.285</v>
      </c>
      <c r="K25" s="50">
        <f t="shared" si="0"/>
        <v>8.865000000000002</v>
      </c>
    </row>
    <row r="26" spans="1:11" x14ac:dyDescent="0.25">
      <c r="A26" s="11">
        <v>22</v>
      </c>
      <c r="B26" s="5" t="s">
        <v>39</v>
      </c>
      <c r="C26" s="5" t="s">
        <v>26</v>
      </c>
      <c r="D26" s="6">
        <v>4</v>
      </c>
      <c r="E26" s="6">
        <v>4</v>
      </c>
      <c r="F26" s="6">
        <v>0.92</v>
      </c>
      <c r="G26" s="37">
        <v>3.8639999999999999</v>
      </c>
      <c r="H26" s="38">
        <v>3.06</v>
      </c>
      <c r="I26" s="38">
        <v>4.3999999999999997E-2</v>
      </c>
      <c r="J26" s="37">
        <f t="shared" si="1"/>
        <v>3.1040000000000001</v>
      </c>
      <c r="K26" s="50">
        <f t="shared" si="0"/>
        <v>0.75999999999999979</v>
      </c>
    </row>
    <row r="27" spans="1:11" x14ac:dyDescent="0.25">
      <c r="A27" s="11">
        <v>23</v>
      </c>
      <c r="B27" s="5" t="s">
        <v>55</v>
      </c>
      <c r="C27" s="5" t="s">
        <v>27</v>
      </c>
      <c r="D27" s="6">
        <v>10</v>
      </c>
      <c r="E27" s="6">
        <v>10</v>
      </c>
      <c r="F27" s="6">
        <v>0.92</v>
      </c>
      <c r="G27" s="37">
        <v>9.6600000000000019</v>
      </c>
      <c r="H27" s="38">
        <v>7.9</v>
      </c>
      <c r="I27" s="38">
        <v>3.5449999999999999</v>
      </c>
      <c r="J27" s="37">
        <f t="shared" si="1"/>
        <v>11.445</v>
      </c>
      <c r="K27" s="50">
        <f t="shared" si="0"/>
        <v>-1.7849999999999984</v>
      </c>
    </row>
    <row r="28" spans="1:11" x14ac:dyDescent="0.25">
      <c r="A28" s="11">
        <v>24</v>
      </c>
      <c r="B28" s="5" t="s">
        <v>41</v>
      </c>
      <c r="C28" s="5" t="s">
        <v>27</v>
      </c>
      <c r="D28" s="6">
        <v>2.5</v>
      </c>
      <c r="E28" s="6">
        <v>2.5</v>
      </c>
      <c r="F28" s="6">
        <v>0.92</v>
      </c>
      <c r="G28" s="37">
        <v>2.4150000000000005</v>
      </c>
      <c r="H28" s="38">
        <v>1.08</v>
      </c>
      <c r="I28" s="38">
        <v>0</v>
      </c>
      <c r="J28" s="37">
        <f t="shared" si="1"/>
        <v>1.08</v>
      </c>
      <c r="K28" s="50">
        <f t="shared" si="0"/>
        <v>1.3350000000000004</v>
      </c>
    </row>
    <row r="29" spans="1:11" x14ac:dyDescent="0.25">
      <c r="A29" s="11">
        <v>25</v>
      </c>
      <c r="B29" s="5" t="s">
        <v>42</v>
      </c>
      <c r="C29" s="5" t="s">
        <v>26</v>
      </c>
      <c r="D29" s="6">
        <v>6.3</v>
      </c>
      <c r="E29" s="6">
        <v>6.3</v>
      </c>
      <c r="F29" s="6">
        <v>0.92</v>
      </c>
      <c r="G29" s="37">
        <v>6.0858000000000008</v>
      </c>
      <c r="H29" s="38">
        <v>1.31</v>
      </c>
      <c r="I29" s="38">
        <v>0</v>
      </c>
      <c r="J29" s="37">
        <f t="shared" si="1"/>
        <v>1.31</v>
      </c>
      <c r="K29" s="50">
        <f t="shared" si="0"/>
        <v>4.7758000000000003</v>
      </c>
    </row>
    <row r="30" spans="1:11" x14ac:dyDescent="0.25">
      <c r="A30" s="11">
        <v>26</v>
      </c>
      <c r="B30" s="5" t="s">
        <v>16</v>
      </c>
      <c r="C30" s="5" t="s">
        <v>43</v>
      </c>
      <c r="D30" s="6">
        <v>16</v>
      </c>
      <c r="E30" s="6">
        <v>16</v>
      </c>
      <c r="F30" s="6">
        <v>0.92</v>
      </c>
      <c r="G30" s="37">
        <v>15.456</v>
      </c>
      <c r="H30" s="38">
        <v>11.83</v>
      </c>
      <c r="I30" s="38">
        <v>1.764</v>
      </c>
      <c r="J30" s="37">
        <f t="shared" si="1"/>
        <v>13.593999999999999</v>
      </c>
      <c r="K30" s="50">
        <f t="shared" si="0"/>
        <v>1.8620000000000001</v>
      </c>
    </row>
    <row r="31" spans="1:11" x14ac:dyDescent="0.25">
      <c r="A31" s="11">
        <v>27</v>
      </c>
      <c r="B31" s="5" t="s">
        <v>9</v>
      </c>
      <c r="C31" s="5" t="s">
        <v>22</v>
      </c>
      <c r="D31" s="6">
        <v>2.5</v>
      </c>
      <c r="E31" s="6">
        <v>2.5</v>
      </c>
      <c r="F31" s="6">
        <v>0.92</v>
      </c>
      <c r="G31" s="37">
        <v>2.4150000000000005</v>
      </c>
      <c r="H31" s="38">
        <v>0.56000000000000005</v>
      </c>
      <c r="I31" s="38">
        <v>7.0000000000000001E-3</v>
      </c>
      <c r="J31" s="37">
        <f t="shared" si="1"/>
        <v>0.56700000000000006</v>
      </c>
      <c r="K31" s="50">
        <f t="shared" si="0"/>
        <v>1.8480000000000003</v>
      </c>
    </row>
    <row r="32" spans="1:11" ht="15.75" thickBot="1" x14ac:dyDescent="0.3">
      <c r="A32" s="46">
        <v>28</v>
      </c>
      <c r="B32" s="18" t="s">
        <v>52</v>
      </c>
      <c r="C32" s="18" t="s">
        <v>27</v>
      </c>
      <c r="D32" s="34">
        <v>16</v>
      </c>
      <c r="E32" s="34">
        <v>16</v>
      </c>
      <c r="F32" s="34" t="s">
        <v>53</v>
      </c>
      <c r="G32" s="47">
        <v>15.456</v>
      </c>
      <c r="H32" s="48">
        <v>0</v>
      </c>
      <c r="I32" s="48">
        <v>1.8</v>
      </c>
      <c r="J32" s="47">
        <f t="shared" si="1"/>
        <v>1.8</v>
      </c>
      <c r="K32" s="51">
        <f t="shared" si="0"/>
        <v>13.655999999999999</v>
      </c>
    </row>
    <row r="33" spans="1:11" ht="15.75" thickBot="1" x14ac:dyDescent="0.3">
      <c r="A33" s="43" t="s">
        <v>35</v>
      </c>
      <c r="B33" s="44"/>
      <c r="C33" s="21"/>
      <c r="D33" s="21">
        <f>D5+D6+D7+D8+D9+D10+D11+D12+D13+D14+D15+D16+D17+D18+D19+D20+D21+D22+D23+D24+D25+D26+D27+D28+D29+D30+D31+D32</f>
        <v>490.2000000000001</v>
      </c>
      <c r="E33" s="21">
        <f>E5+E6+E7+E8+E9+E10+E11+E12+E13+E14+E15+E16+E17+E18+E19+E20+E21+E22+E23+E24+E25+E26+E27+E28+E29+E30+E31+E32</f>
        <v>483.90000000000009</v>
      </c>
      <c r="F33" s="21"/>
      <c r="G33" s="22">
        <v>458.88780000000003</v>
      </c>
      <c r="H33" s="22"/>
      <c r="I33" s="22">
        <f>SUM(I4:I32)</f>
        <v>43.059999999999981</v>
      </c>
      <c r="J33" s="22">
        <f>SUM(J5:J32)</f>
        <v>299.06724000000003</v>
      </c>
      <c r="K33" s="40">
        <f>SUM(K5:K32)</f>
        <v>176.14596000000003</v>
      </c>
    </row>
    <row r="34" spans="1:11" x14ac:dyDescent="0.25">
      <c r="A34" s="1"/>
      <c r="B34" s="2"/>
      <c r="C34" s="1"/>
      <c r="D34" s="1"/>
      <c r="E34" s="1"/>
      <c r="F34" s="1"/>
      <c r="G34" s="41"/>
      <c r="H34" s="41"/>
      <c r="I34" s="35"/>
      <c r="J34" s="41"/>
      <c r="K34" s="41"/>
    </row>
    <row r="35" spans="1:11" x14ac:dyDescent="0.25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</sheetData>
  <autoFilter ref="A4:K33"/>
  <mergeCells count="12">
    <mergeCell ref="A35:K35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2016-02-11T06:06:53Z</dcterms:modified>
</cp:coreProperties>
</file>